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ACHETEURS\DOSSIERS-ACHATS\1. EN_CONSULTATION\2025-ALOI-ADAS-DMPE-LOA-CP\1 - Consultation\2 - Compteur granulométrique\2- VERSION LOCATION\3 - STB\"/>
    </mc:Choice>
  </mc:AlternateContent>
  <xr:revisionPtr revIDLastSave="0" documentId="13_ncr:1_{8AC439E4-687E-47A6-9D31-0083EED92FBC}" xr6:coauthVersionLast="36" xr6:coauthVersionMax="36" xr10:uidLastSave="{00000000-0000-0000-0000-000000000000}"/>
  <bookViews>
    <workbookView xWindow="0" yWindow="0" windowWidth="19200" windowHeight="7056" xr2:uid="{00000000-000D-0000-FFFF-FFFF00000000}"/>
  </bookViews>
  <sheets>
    <sheet name="COMPTEUR GRANULO" sheetId="1" r:id="rId1"/>
  </sheets>
  <definedNames>
    <definedName name="_xlnm._FilterDatabase" localSheetId="0" hidden="1">'COMPTEUR GRANULO'!$A$2:$H$25</definedName>
    <definedName name="_Ref112402379" localSheetId="0">'COMPTEUR GRANULO'!#REF!</definedName>
    <definedName name="_Ref112402639" localSheetId="0">'COMPTEUR GRANULO'!#REF!</definedName>
    <definedName name="_Ref112402692" localSheetId="0">'COMPTEUR GRANULO'!#REF!</definedName>
    <definedName name="_Ref112405748" localSheetId="0">'COMPTEUR GRANULO'!$B$22</definedName>
    <definedName name="_Ref112406926" localSheetId="0">'COMPTEUR GRANULO'!#REF!</definedName>
    <definedName name="_Ref119661358" localSheetId="0">'COMPTEUR GRANULO'!#REF!</definedName>
    <definedName name="_Ref123638322" localSheetId="0">'COMPTEUR GRANULO'!#REF!</definedName>
    <definedName name="_Ref123719387" localSheetId="0">'COMPTEUR GRANULO'!#REF!</definedName>
    <definedName name="_Ref124339104" localSheetId="0">'COMPTEUR GRANULO'!$A$5</definedName>
    <definedName name="_Ref124339122" localSheetId="0">'COMPTEUR GRANULO'!$A$6</definedName>
    <definedName name="_Ref124339141" localSheetId="0">'COMPTEUR GRANULO'!#REF!</definedName>
    <definedName name="_Ref124339143" localSheetId="0">'COMPTEUR GRANULO'!#REF!</definedName>
    <definedName name="_Ref124339150" localSheetId="0">'COMPTEUR GRANULO'!#REF!</definedName>
    <definedName name="_Ref124339152" localSheetId="0">'COMPTEUR GRANULO'!#REF!</definedName>
    <definedName name="_Ref124339562" localSheetId="0">'COMPTEUR GRANULO'!$B$13</definedName>
    <definedName name="_Ref124339568" localSheetId="0">'COMPTEUR GRANULO'!#REF!</definedName>
    <definedName name="_Ref124339569" localSheetId="0">'COMPTEUR GRANULO'!#REF!</definedName>
    <definedName name="_Ref124339651" localSheetId="0">'COMPTEUR GRANULO'!#REF!</definedName>
    <definedName name="_Ref124339652" localSheetId="0">'COMPTEUR GRANULO'!#REF!</definedName>
    <definedName name="_Ref124339654" localSheetId="0">'COMPTEUR GRANULO'!#REF!</definedName>
    <definedName name="_Ref124339655" localSheetId="0">'COMPTEUR GRANULO'!#REF!</definedName>
    <definedName name="_Ref124339656" localSheetId="0">'COMPTEUR GRANULO'!#REF!</definedName>
    <definedName name="_Ref124339658" localSheetId="0">'COMPTEUR GRANULO'!#REF!</definedName>
    <definedName name="_Ref124339659" localSheetId="0">'COMPTEUR GRANULO'!#REF!</definedName>
    <definedName name="_Ref124339663" localSheetId="0">'COMPTEUR GRANULO'!#REF!</definedName>
    <definedName name="_Ref124339664" localSheetId="0">'COMPTEUR GRANULO'!#REF!</definedName>
    <definedName name="_Ref124339665" localSheetId="0">'COMPTEUR GRANULO'!#REF!</definedName>
    <definedName name="_Ref124339667" localSheetId="0">'COMPTEUR GRANULO'!#REF!</definedName>
    <definedName name="_Ref124339668" localSheetId="0">'COMPTEUR GRANULO'!#REF!</definedName>
    <definedName name="_Ref124339669" localSheetId="0">'COMPTEUR GRANULO'!#REF!</definedName>
    <definedName name="_Ref124339670" localSheetId="0">'COMPTEUR GRANULO'!#REF!</definedName>
    <definedName name="_Ref124339673" localSheetId="0">'COMPTEUR GRANULO'!#REF!</definedName>
    <definedName name="_Ref124339674" localSheetId="0">'COMPTEUR GRANULO'!#REF!</definedName>
    <definedName name="_Ref124339675" localSheetId="0">'COMPTEUR GRANULO'!#REF!</definedName>
    <definedName name="_Ref124339676" localSheetId="0">'COMPTEUR GRANULO'!$B$20</definedName>
    <definedName name="_Ref124339924" localSheetId="0">'COMPTEUR GRANULO'!#REF!</definedName>
    <definedName name="_Ref124339928" localSheetId="0">'COMPTEUR GRANULO'!#REF!</definedName>
    <definedName name="_Ref124339931" localSheetId="0">'COMPTEUR GRANULO'!#REF!</definedName>
    <definedName name="_Ref124339949" localSheetId="0">'COMPTEUR GRANULO'!#REF!</definedName>
    <definedName name="_Ref124339950" localSheetId="0">'COMPTEUR GRANULO'!#REF!</definedName>
    <definedName name="_Ref124339951" localSheetId="0">'COMPTEUR GRANULO'!#REF!</definedName>
    <definedName name="_Ref124339958" localSheetId="0">'COMPTEUR GRANULO'!#REF!</definedName>
    <definedName name="_Ref124339959" localSheetId="0">'COMPTEUR GRANULO'!#REF!</definedName>
    <definedName name="_Ref124339968" localSheetId="0">'COMPTEUR GRANULO'!#REF!</definedName>
    <definedName name="_Ref124339972" localSheetId="0">'COMPTEUR GRANULO'!#REF!</definedName>
    <definedName name="_Ref124339974" localSheetId="0">'COMPTEUR GRANULO'!#REF!</definedName>
    <definedName name="_Ref126131752" localSheetId="0">'COMPTEUR GRANULO'!#REF!</definedName>
    <definedName name="_Ref158619418" localSheetId="0">'COMPTEUR GRANULO'!#REF!</definedName>
    <definedName name="_Ref159831173" localSheetId="0">'COMPTEUR GRANULO'!$A$8</definedName>
    <definedName name="_Ref159833667" localSheetId="0">'COMPTEUR GRANULO'!$A$7</definedName>
    <definedName name="_Ref159835129" localSheetId="0">'COMPTEUR GRANULO'!#REF!</definedName>
    <definedName name="_Ref159838017" localSheetId="0">'COMPTEUR GRANULO'!#REF!</definedName>
    <definedName name="_Ref159839711" localSheetId="0">'COMPTEUR GRANULO'!#REF!</definedName>
    <definedName name="_Ref159839714" localSheetId="0">'COMPTEUR GRANULO'!#REF!</definedName>
    <definedName name="_Ref160610049" localSheetId="0">'COMPTEUR GRANULO'!#REF!</definedName>
    <definedName name="_Ref161383653" localSheetId="0">'COMPTEUR GRANULO'!#REF!</definedName>
    <definedName name="_Ref161384329" localSheetId="0">'COMPTEUR GRANULO'!#REF!</definedName>
    <definedName name="_Ref161384367" localSheetId="0">'COMPTEUR GRANULO'!#REF!</definedName>
    <definedName name="_Ref161384706" localSheetId="0">'COMPTEUR GRANULO'!#REF!</definedName>
    <definedName name="_Ref161384725" localSheetId="0">'COMPTEUR GRANULO'!#REF!</definedName>
    <definedName name="_Ref161385612" localSheetId="0">'COMPTEUR GRANULO'!#REF!</definedName>
    <definedName name="_Ref161386429" localSheetId="0">'COMPTEUR GRANULO'!#REF!</definedName>
    <definedName name="_Ref161389732" localSheetId="0">'COMPTEUR GRANULO'!$A$9</definedName>
    <definedName name="_Ref161389739" localSheetId="0">'COMPTEUR GRANULO'!$A$10</definedName>
    <definedName name="_Ref161389745" localSheetId="0">'COMPTEUR GRANULO'!#REF!</definedName>
    <definedName name="_Ref161389790" localSheetId="0">'COMPTEUR GRANULO'!#REF!</definedName>
    <definedName name="_Ref161389848" localSheetId="0">'COMPTEUR GRANULO'!#REF!</definedName>
    <definedName name="_Ref161389872" localSheetId="0">'COMPTEUR GRANULO'!#REF!</definedName>
    <definedName name="_Ref161389967" localSheetId="0">'COMPTEUR GRANULO'!#REF!</definedName>
    <definedName name="_Ref161390038" localSheetId="0">'COMPTEUR GRANULO'!#REF!</definedName>
    <definedName name="_Ref161390053" localSheetId="0">'COMPTEUR GRANULO'!$B$24</definedName>
    <definedName name="_Ref161390072" localSheetId="0">'COMPTEUR GRANULO'!#REF!</definedName>
    <definedName name="_Ref161390078" localSheetId="0">'COMPTEUR GRANULO'!#REF!</definedName>
    <definedName name="_Ref161390127" localSheetId="0">'COMPTEUR GRANULO'!#REF!</definedName>
    <definedName name="_Ref161390288" localSheetId="0">'COMPTEUR GRANULO'!#REF!</definedName>
    <definedName name="_Ref161998292" localSheetId="0">'COMPTEUR GRANULO'!#REF!</definedName>
    <definedName name="_Ref161998636" localSheetId="0">'COMPTEUR GRANULO'!#REF!</definedName>
    <definedName name="_Ref61943614" localSheetId="0">'COMPTEUR GRANULO'!#REF!</definedName>
    <definedName name="_Ref95679734" localSheetId="0">'COMPTEUR GRANULO'!#REF!</definedName>
    <definedName name="_Ref99441688" localSheetId="0">'COMPTEUR GRANULO'!#REF!</definedName>
    <definedName name="_Ref99441775" localSheetId="0">'COMPTEUR GRANULO'!#REF!</definedName>
    <definedName name="_Toc161312921" localSheetId="0">'COMPTEUR GRANULO'!#REF!</definedName>
    <definedName name="_Toc163123328" localSheetId="0">'COMPTEUR GRANULO'!#REF!</definedName>
    <definedName name="_Toc70400520" localSheetId="0">'COMPTEUR GRANULO'!#REF!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" i="1" l="1"/>
  <c r="A12" i="1"/>
  <c r="D25" i="1" l="1"/>
  <c r="A17" i="1" l="1"/>
  <c r="A16" i="1"/>
  <c r="A9" i="1"/>
  <c r="A14" i="1" l="1"/>
  <c r="A18" i="1" l="1"/>
  <c r="A22" i="1" l="1"/>
  <c r="A13" i="1"/>
  <c r="A6" i="1"/>
  <c r="A7" i="1"/>
  <c r="A8" i="1"/>
  <c r="A10" i="1"/>
  <c r="A5" i="1"/>
</calcChain>
</file>

<file path=xl/sharedStrings.xml><?xml version="1.0" encoding="utf-8"?>
<sst xmlns="http://schemas.openxmlformats.org/spreadsheetml/2006/main" count="76" uniqueCount="41">
  <si>
    <t>Référence</t>
  </si>
  <si>
    <t>Remarque</t>
  </si>
  <si>
    <t>Documents et Supports</t>
  </si>
  <si>
    <t>Désignation spécifications</t>
  </si>
  <si>
    <t>Poids</t>
  </si>
  <si>
    <t>Précisions</t>
  </si>
  <si>
    <t>Réponse candidat</t>
  </si>
  <si>
    <t>Pondération</t>
  </si>
  <si>
    <t>Oui ou Non &amp; valeur</t>
  </si>
  <si>
    <t>Oui ou Non</t>
  </si>
  <si>
    <t>COMMENTAIRES</t>
  </si>
  <si>
    <t>Indiquer le temps de réponse de chaque analyseur.</t>
  </si>
  <si>
    <t>Exigences opérationnelles</t>
  </si>
  <si>
    <t>CONTRAINTES IMPOSEES</t>
  </si>
  <si>
    <t>CONTRAINTES DE CONCEPTION ET DE RÉALISATION</t>
  </si>
  <si>
    <t>Mémoire Technique + Documentation constructeur</t>
  </si>
  <si>
    <t>Formation</t>
  </si>
  <si>
    <t>Exigences Fonctionnelles</t>
  </si>
  <si>
    <t>EXIGENCES</t>
  </si>
  <si>
    <t>Total poids</t>
  </si>
  <si>
    <t>MATRICE COMPTEUR GRANULOMETRIQUE</t>
  </si>
  <si>
    <t>Le prélèvement et la collecte des aérosols mesurés par classe de taille devra permettre d’éventuelles analyses chimiques ultérieures.</t>
  </si>
  <si>
    <t>L’instrument devra permettre de mesurer en temps réel la concentration en nombre, en masse, en volume et en surface des particules par plateaux de collection.</t>
  </si>
  <si>
    <t>L’instrument devra être facilement transportable sans moyen de levage particulier et devra pouvoir fonctionner aussi bien avec un PC que de façon autonome sans PC.</t>
  </si>
  <si>
    <t>Une formation pour au moins trois membres du personnel ONERA sera assurée sur place à l’issue de la réception de l’installation.</t>
  </si>
  <si>
    <t>L’instrument devra permettre d’acquérir les mesures à une fréquence minimale de 1 Hz, 10 Hz serait un plus.</t>
  </si>
  <si>
    <t>L’instrument devra permettre de mesurer directement des aérosols dont la température peut atteindre 200 °C.</t>
  </si>
  <si>
    <t xml:space="preserve">L’instrument devra permettre de collecter les particules sur des plateaux de collection suivant leur diamètre aérodynamique et la charge électrique des particules sera mesurée sur chaque plateau avec des électromètres. </t>
  </si>
  <si>
    <t>L’instrument devra permettre de connaître et d’acquérir en temps réel la distribution de charge de l’aérosol et donc la distribution en taille (le courant mesuré étant proportionnel à la concentration de particules par classe de taille).</t>
  </si>
  <si>
    <t>L’instrument devra permettre de détecter des particules dont le diamètre aérodynamique est supérieur à 10 nanomètres et jusqu’à 10 micromètres.</t>
  </si>
  <si>
    <t>La résolution granulométrique devra être a minima de 64 canaux sur sa gamme de mesure.</t>
  </si>
  <si>
    <t>L’instrument sera fourni avec sa documentation complète; principes de fonctionnement, maintenance courante et spécifications, en français ou en anglais.</t>
  </si>
  <si>
    <t>L’équipement fourni devra être neuf, dans son emballage d’origine, sans aucun usage antérieur.</t>
  </si>
  <si>
    <t>Exigences Impératives Minimales</t>
  </si>
  <si>
    <t>Oui ou Non &amp; Nb jours &amp; Nb personnes</t>
  </si>
  <si>
    <t>En cas de maintenance curative, une intervention pour expertise devra être effectuée par le titulaire dans les cinq jours ouvrés à compter de la notification. Puis la remise en service du système devra être réalisée dans un délai maximum de 20 jours ouvrés.</t>
  </si>
  <si>
    <t>Maintenance curative : En cas de panne ou de dysfonctionnement, une maintenance curative doit être réalisée. 
Pour cet entretien, la maintenance des pièces, les frais de déplacement et les mises à jour de logiciels sont à la charge du fabriquant dans la limite du respect des bonnes pratiques d’utilisation de l’appareil (usure normale et défauts de fabrication).</t>
  </si>
  <si>
    <t xml:space="preserve">EI </t>
  </si>
  <si>
    <t xml:space="preserve">Type d'exigence </t>
  </si>
  <si>
    <t>EImin</t>
  </si>
  <si>
    <t xml:space="preserve">EI et Emin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</si>
</sst>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5" borderId="1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4" fillId="6" borderId="5" xfId="0" applyFont="1" applyFill="1" applyBorder="1" applyAlignment="1">
      <alignment vertical="center"/>
    </xf>
    <xf numFmtId="0" fontId="7" fillId="6" borderId="7" xfId="0" applyFont="1" applyFill="1" applyBorder="1" applyAlignment="1">
      <alignment horizontal="left" vertical="center" wrapText="1"/>
    </xf>
    <xf numFmtId="0" fontId="0" fillId="6" borderId="6" xfId="0" applyFont="1" applyFill="1" applyBorder="1" applyAlignment="1">
      <alignment horizontal="center" vertical="center"/>
    </xf>
    <xf numFmtId="0" fontId="0" fillId="6" borderId="5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4" fillId="0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0" fillId="0" borderId="4" xfId="0" applyFont="1" applyBorder="1" applyAlignment="1">
      <alignment horizontal="justify" vertical="center"/>
    </xf>
    <xf numFmtId="0" fontId="6" fillId="4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zoomScale="70" zoomScaleNormal="70" workbookViewId="0">
      <selection activeCell="A25" sqref="A25"/>
    </sheetView>
  </sheetViews>
  <sheetFormatPr baseColWidth="10" defaultColWidth="11.44140625" defaultRowHeight="14.4" x14ac:dyDescent="0.3"/>
  <cols>
    <col min="1" max="1" width="11.109375" style="36" customWidth="1"/>
    <col min="2" max="2" width="132.88671875" style="38" customWidth="1"/>
    <col min="3" max="3" width="20.5546875" style="39" customWidth="1"/>
    <col min="4" max="4" width="21.44140625" style="36" customWidth="1"/>
    <col min="5" max="5" width="32.33203125" style="39" customWidth="1"/>
    <col min="6" max="6" width="37.88671875" style="39" customWidth="1"/>
    <col min="7" max="7" width="60.6640625" style="36" customWidth="1"/>
    <col min="8" max="8" width="11.44140625" style="36" customWidth="1"/>
    <col min="9" max="16384" width="11.44140625" style="36"/>
  </cols>
  <sheetData>
    <row r="1" spans="1:8" s="5" customFormat="1" x14ac:dyDescent="0.3">
      <c r="A1" s="57" t="s">
        <v>20</v>
      </c>
      <c r="B1" s="58"/>
      <c r="C1" s="58"/>
      <c r="D1" s="58"/>
      <c r="E1" s="58"/>
      <c r="F1" s="58"/>
      <c r="G1" s="59"/>
    </row>
    <row r="2" spans="1:8" s="16" customFormat="1" x14ac:dyDescent="0.3">
      <c r="A2" s="22" t="s">
        <v>0</v>
      </c>
      <c r="B2" s="12" t="s">
        <v>3</v>
      </c>
      <c r="C2" s="17" t="s">
        <v>38</v>
      </c>
      <c r="D2" s="17" t="s">
        <v>4</v>
      </c>
      <c r="E2" s="17" t="s">
        <v>5</v>
      </c>
      <c r="F2" s="23" t="s">
        <v>1</v>
      </c>
      <c r="G2" s="12" t="s">
        <v>6</v>
      </c>
    </row>
    <row r="3" spans="1:8" s="16" customFormat="1" x14ac:dyDescent="0.3">
      <c r="A3" s="28"/>
      <c r="B3" s="13" t="s">
        <v>18</v>
      </c>
      <c r="C3" s="24" t="s">
        <v>40</v>
      </c>
      <c r="D3" s="24" t="s">
        <v>7</v>
      </c>
      <c r="E3" s="24"/>
      <c r="F3" s="7" t="s">
        <v>10</v>
      </c>
      <c r="G3" s="13"/>
    </row>
    <row r="4" spans="1:8" s="5" customFormat="1" x14ac:dyDescent="0.3">
      <c r="A4" s="25"/>
      <c r="B4" s="14" t="s">
        <v>17</v>
      </c>
      <c r="C4" s="26"/>
      <c r="D4" s="26"/>
      <c r="E4" s="26"/>
      <c r="F4" s="46"/>
      <c r="G4" s="19"/>
    </row>
    <row r="5" spans="1:8" s="5" customFormat="1" ht="45" customHeight="1" x14ac:dyDescent="0.3">
      <c r="A5" s="40" t="str">
        <f t="shared" ref="A5:A10" si="0">"EFI_"&amp;C5&amp;"_"&amp;TEXT(H5,"0#")</f>
        <v>EFI_EI _01</v>
      </c>
      <c r="B5" s="44" t="s">
        <v>27</v>
      </c>
      <c r="C5" s="30" t="s">
        <v>37</v>
      </c>
      <c r="D5" s="30"/>
      <c r="E5" s="30" t="s">
        <v>9</v>
      </c>
      <c r="F5" s="41" t="s">
        <v>15</v>
      </c>
      <c r="G5" s="2"/>
      <c r="H5" s="5">
        <v>1</v>
      </c>
    </row>
    <row r="6" spans="1:8" s="5" customFormat="1" ht="40.5" customHeight="1" x14ac:dyDescent="0.3">
      <c r="A6" s="40" t="str">
        <f t="shared" si="0"/>
        <v>EFI_EI _02</v>
      </c>
      <c r="B6" s="4" t="s">
        <v>28</v>
      </c>
      <c r="C6" s="30" t="s">
        <v>37</v>
      </c>
      <c r="D6" s="30"/>
      <c r="E6" s="30" t="s">
        <v>9</v>
      </c>
      <c r="F6" s="41" t="s">
        <v>15</v>
      </c>
      <c r="G6" s="2"/>
      <c r="H6" s="5">
        <v>2</v>
      </c>
    </row>
    <row r="7" spans="1:8" s="5" customFormat="1" ht="28.8" x14ac:dyDescent="0.3">
      <c r="A7" s="40" t="str">
        <f t="shared" si="0"/>
        <v>EFI_EI _03</v>
      </c>
      <c r="B7" s="45" t="s">
        <v>21</v>
      </c>
      <c r="C7" s="30" t="s">
        <v>37</v>
      </c>
      <c r="D7" s="30"/>
      <c r="E7" s="30" t="s">
        <v>9</v>
      </c>
      <c r="F7" s="41" t="s">
        <v>15</v>
      </c>
      <c r="G7" s="4"/>
      <c r="H7" s="5">
        <v>3</v>
      </c>
    </row>
    <row r="8" spans="1:8" s="5" customFormat="1" ht="28.8" x14ac:dyDescent="0.3">
      <c r="A8" s="40" t="str">
        <f t="shared" si="0"/>
        <v>EFI_EI _04</v>
      </c>
      <c r="B8" s="45" t="s">
        <v>22</v>
      </c>
      <c r="C8" s="30" t="s">
        <v>37</v>
      </c>
      <c r="D8" s="30"/>
      <c r="E8" s="30" t="s">
        <v>9</v>
      </c>
      <c r="F8" s="41" t="s">
        <v>15</v>
      </c>
      <c r="G8" s="4"/>
      <c r="H8" s="5">
        <v>4</v>
      </c>
    </row>
    <row r="9" spans="1:8" s="5" customFormat="1" ht="28.8" x14ac:dyDescent="0.3">
      <c r="A9" s="40" t="str">
        <f>"EFI_"&amp;C9&amp;"_"&amp;TEXT(H9,"0#")</f>
        <v>EFI_EI _05</v>
      </c>
      <c r="B9" s="44" t="s">
        <v>26</v>
      </c>
      <c r="C9" s="30" t="s">
        <v>37</v>
      </c>
      <c r="D9" s="30"/>
      <c r="E9" s="30" t="s">
        <v>9</v>
      </c>
      <c r="F9" s="41" t="s">
        <v>11</v>
      </c>
      <c r="G9" s="4"/>
      <c r="H9" s="5">
        <v>5</v>
      </c>
    </row>
    <row r="10" spans="1:8" s="5" customFormat="1" ht="28.8" x14ac:dyDescent="0.3">
      <c r="A10" s="40" t="str">
        <f t="shared" si="0"/>
        <v>EFI_EI _06</v>
      </c>
      <c r="B10" s="45" t="s">
        <v>23</v>
      </c>
      <c r="C10" s="30" t="s">
        <v>37</v>
      </c>
      <c r="D10" s="30"/>
      <c r="E10" s="30" t="s">
        <v>9</v>
      </c>
      <c r="F10" s="41" t="s">
        <v>15</v>
      </c>
      <c r="G10" s="4"/>
      <c r="H10" s="5">
        <v>6</v>
      </c>
    </row>
    <row r="11" spans="1:8" s="5" customFormat="1" x14ac:dyDescent="0.3">
      <c r="A11" s="25"/>
      <c r="B11" s="14" t="s">
        <v>12</v>
      </c>
      <c r="C11" s="26"/>
      <c r="D11" s="26"/>
      <c r="E11" s="26"/>
      <c r="F11" s="46"/>
      <c r="G11" s="19"/>
    </row>
    <row r="12" spans="1:8" s="5" customFormat="1" ht="28.8" x14ac:dyDescent="0.3">
      <c r="A12" s="8" t="str">
        <f>"EFI_"&amp;C12&amp;"_"&amp;TEXT(H12,"##")</f>
        <v>EFI_EI _7</v>
      </c>
      <c r="B12" s="45" t="s">
        <v>32</v>
      </c>
      <c r="C12" s="11" t="s">
        <v>37</v>
      </c>
      <c r="D12" s="9"/>
      <c r="E12" s="10" t="s">
        <v>9</v>
      </c>
      <c r="F12" s="47" t="s">
        <v>15</v>
      </c>
      <c r="G12" s="3"/>
      <c r="H12" s="5">
        <v>7</v>
      </c>
    </row>
    <row r="13" spans="1:8" s="5" customFormat="1" ht="49.2" customHeight="1" x14ac:dyDescent="0.3">
      <c r="A13" s="51" t="str">
        <f>"EFI_"&amp;C13&amp;"_"&amp;TEXT(H13,"##")</f>
        <v>EFI_EI _8</v>
      </c>
      <c r="B13" s="56" t="s">
        <v>36</v>
      </c>
      <c r="C13" s="11" t="s">
        <v>37</v>
      </c>
      <c r="D13" s="52"/>
      <c r="E13" s="53" t="s">
        <v>9</v>
      </c>
      <c r="F13" s="54" t="s">
        <v>15</v>
      </c>
      <c r="G13" s="55"/>
      <c r="H13" s="5">
        <v>8</v>
      </c>
    </row>
    <row r="14" spans="1:8" s="5" customFormat="1" ht="28.8" x14ac:dyDescent="0.3">
      <c r="A14" s="51" t="str">
        <f>"EFI_"&amp;C14&amp;"_"&amp;TEXT(H14,"##")</f>
        <v>EFI_EI _9</v>
      </c>
      <c r="B14" s="56" t="s">
        <v>35</v>
      </c>
      <c r="C14" s="11" t="s">
        <v>37</v>
      </c>
      <c r="D14" s="52"/>
      <c r="E14" s="53" t="s">
        <v>9</v>
      </c>
      <c r="F14" s="54" t="s">
        <v>15</v>
      </c>
      <c r="G14" s="55"/>
      <c r="H14" s="5">
        <v>9</v>
      </c>
    </row>
    <row r="15" spans="1:8" s="5" customFormat="1" x14ac:dyDescent="0.3">
      <c r="A15" s="25"/>
      <c r="B15" s="14" t="s">
        <v>33</v>
      </c>
      <c r="C15" s="26"/>
      <c r="D15" s="26"/>
      <c r="E15" s="26"/>
      <c r="F15" s="46"/>
      <c r="G15" s="19"/>
    </row>
    <row r="16" spans="1:8" s="5" customFormat="1" ht="28.8" x14ac:dyDescent="0.3">
      <c r="A16" s="40" t="str">
        <f>"EIM_"&amp;C16&amp;"_"&amp;TEXT(H16,"0#")</f>
        <v>EIM_EImin_01</v>
      </c>
      <c r="B16" s="45" t="s">
        <v>29</v>
      </c>
      <c r="C16" s="41" t="s">
        <v>39</v>
      </c>
      <c r="D16" s="30">
        <v>50</v>
      </c>
      <c r="E16" s="30" t="s">
        <v>8</v>
      </c>
      <c r="F16" s="41" t="s">
        <v>15</v>
      </c>
      <c r="G16" s="4"/>
      <c r="H16" s="5">
        <v>1</v>
      </c>
    </row>
    <row r="17" spans="1:8" s="5" customFormat="1" ht="28.8" x14ac:dyDescent="0.3">
      <c r="A17" s="40" t="str">
        <f>"EIM_"&amp;C17&amp;"_"&amp;TEXT(H17,"0#")</f>
        <v>EIM_EImin_02</v>
      </c>
      <c r="B17" s="45" t="s">
        <v>25</v>
      </c>
      <c r="C17" s="41" t="s">
        <v>39</v>
      </c>
      <c r="D17" s="30">
        <v>50</v>
      </c>
      <c r="E17" s="30" t="s">
        <v>8</v>
      </c>
      <c r="F17" s="41" t="s">
        <v>15</v>
      </c>
      <c r="G17" s="4"/>
      <c r="H17" s="5">
        <v>2</v>
      </c>
    </row>
    <row r="18" spans="1:8" s="5" customFormat="1" ht="28.8" x14ac:dyDescent="0.3">
      <c r="A18" s="40" t="str">
        <f>"EIM_"&amp;C18&amp;"_"&amp;TEXT(H18,"0#")</f>
        <v>EIM_EImin_03</v>
      </c>
      <c r="B18" s="45" t="s">
        <v>30</v>
      </c>
      <c r="C18" s="41" t="s">
        <v>39</v>
      </c>
      <c r="D18" s="30">
        <v>50</v>
      </c>
      <c r="E18" s="30" t="s">
        <v>8</v>
      </c>
      <c r="F18" s="41" t="s">
        <v>15</v>
      </c>
      <c r="G18" s="4"/>
      <c r="H18" s="5">
        <v>3</v>
      </c>
    </row>
    <row r="19" spans="1:8" s="5" customFormat="1" x14ac:dyDescent="0.3">
      <c r="A19" s="6"/>
      <c r="B19" s="13" t="s">
        <v>13</v>
      </c>
      <c r="C19" s="24"/>
      <c r="D19" s="24"/>
      <c r="E19" s="24"/>
      <c r="F19" s="7"/>
      <c r="G19" s="18"/>
    </row>
    <row r="20" spans="1:8" s="5" customFormat="1" x14ac:dyDescent="0.3">
      <c r="A20" s="25"/>
      <c r="B20" s="14" t="s">
        <v>14</v>
      </c>
      <c r="C20" s="26"/>
      <c r="D20" s="26"/>
      <c r="E20" s="26"/>
      <c r="F20" s="46"/>
      <c r="G20" s="19"/>
    </row>
    <row r="21" spans="1:8" s="5" customFormat="1" x14ac:dyDescent="0.3">
      <c r="A21" s="1"/>
      <c r="B21" s="15" t="s">
        <v>16</v>
      </c>
      <c r="C21" s="27"/>
      <c r="D21" s="27"/>
      <c r="E21" s="27"/>
      <c r="F21" s="48"/>
      <c r="G21" s="20"/>
    </row>
    <row r="22" spans="1:8" s="5" customFormat="1" ht="28.8" x14ac:dyDescent="0.3">
      <c r="A22" s="40" t="str">
        <f>"EFI_"&amp;C22&amp;"_"&amp;TEXT(H22,"##")</f>
        <v>EFI_EI _10</v>
      </c>
      <c r="B22" s="43" t="s">
        <v>24</v>
      </c>
      <c r="C22" s="42" t="s">
        <v>37</v>
      </c>
      <c r="D22" s="30"/>
      <c r="E22" s="41" t="s">
        <v>34</v>
      </c>
      <c r="F22" s="41" t="s">
        <v>15</v>
      </c>
      <c r="G22" s="3"/>
      <c r="H22" s="5">
        <v>10</v>
      </c>
    </row>
    <row r="23" spans="1:8" s="5" customFormat="1" x14ac:dyDescent="0.3">
      <c r="A23" s="1"/>
      <c r="B23" s="15" t="s">
        <v>2</v>
      </c>
      <c r="C23" s="27"/>
      <c r="D23" s="27"/>
      <c r="E23" s="27"/>
      <c r="F23" s="48"/>
      <c r="G23" s="20"/>
    </row>
    <row r="24" spans="1:8" s="5" customFormat="1" ht="28.8" x14ac:dyDescent="0.3">
      <c r="A24" s="40" t="str">
        <f>"EFI_"&amp;C24&amp;"_"&amp;TEXT(H24,"##")</f>
        <v>EFI_EI _11</v>
      </c>
      <c r="B24" s="43" t="s">
        <v>31</v>
      </c>
      <c r="C24" s="42" t="s">
        <v>37</v>
      </c>
      <c r="D24" s="30"/>
      <c r="E24" s="41" t="s">
        <v>9</v>
      </c>
      <c r="F24" s="41" t="s">
        <v>15</v>
      </c>
      <c r="G24" s="21"/>
      <c r="H24" s="5">
        <v>11</v>
      </c>
    </row>
    <row r="25" spans="1:8" s="31" customFormat="1" x14ac:dyDescent="0.3">
      <c r="A25" s="32"/>
      <c r="B25" s="33"/>
      <c r="C25" s="34" t="s">
        <v>19</v>
      </c>
      <c r="D25" s="34">
        <f>D16+D17+D18</f>
        <v>150</v>
      </c>
      <c r="E25" s="34"/>
      <c r="F25" s="49"/>
      <c r="G25" s="35"/>
    </row>
    <row r="26" spans="1:8" x14ac:dyDescent="0.3">
      <c r="B26" s="29"/>
      <c r="C26" s="37"/>
      <c r="D26" s="37"/>
      <c r="E26" s="37"/>
      <c r="F26" s="50"/>
    </row>
    <row r="27" spans="1:8" x14ac:dyDescent="0.3">
      <c r="B27" s="29"/>
      <c r="C27" s="37"/>
      <c r="D27" s="37"/>
      <c r="E27" s="37"/>
      <c r="F27" s="50"/>
    </row>
  </sheetData>
  <autoFilter ref="A2:H25" xr:uid="{00000000-0009-0000-0000-000000000000}"/>
  <mergeCells count="1">
    <mergeCell ref="A1:G1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10</vt:i4>
      </vt:variant>
    </vt:vector>
  </HeadingPairs>
  <TitlesOfParts>
    <vt:vector size="11" baseType="lpstr">
      <vt:lpstr>COMPTEUR GRANULO</vt:lpstr>
      <vt:lpstr>'COMPTEUR GRANULO'!_Ref112405748</vt:lpstr>
      <vt:lpstr>'COMPTEUR GRANULO'!_Ref124339104</vt:lpstr>
      <vt:lpstr>'COMPTEUR GRANULO'!_Ref124339122</vt:lpstr>
      <vt:lpstr>'COMPTEUR GRANULO'!_Ref124339562</vt:lpstr>
      <vt:lpstr>'COMPTEUR GRANULO'!_Ref124339676</vt:lpstr>
      <vt:lpstr>'COMPTEUR GRANULO'!_Ref159831173</vt:lpstr>
      <vt:lpstr>'COMPTEUR GRANULO'!_Ref159833667</vt:lpstr>
      <vt:lpstr>'COMPTEUR GRANULO'!_Ref161389732</vt:lpstr>
      <vt:lpstr>'COMPTEUR GRANULO'!_Ref161389739</vt:lpstr>
      <vt:lpstr>'COMPTEUR GRANULO'!_Ref161390053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Sylvain</dc:creator>
  <cp:lastModifiedBy>Da Silva Astrid</cp:lastModifiedBy>
  <cp:lastPrinted>2023-04-10T20:40:56Z</cp:lastPrinted>
  <dcterms:created xsi:type="dcterms:W3CDTF">2022-12-09T10:36:41Z</dcterms:created>
  <dcterms:modified xsi:type="dcterms:W3CDTF">2025-11-14T16:02:40Z</dcterms:modified>
</cp:coreProperties>
</file>